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amministrazione trasparente\dati web amministrazione trasparente\INCENTIVI_funzioni_tecniche\"/>
    </mc:Choice>
  </mc:AlternateContent>
  <xr:revisionPtr revIDLastSave="0" documentId="13_ncr:1_{2F841371-903C-4784-AEAF-A973E1136513}" xr6:coauthVersionLast="47" xr6:coauthVersionMax="47" xr10:uidLastSave="{00000000-0000-0000-0000-000000000000}"/>
  <bookViews>
    <workbookView xWindow="-120" yWindow="-120" windowWidth="29040" windowHeight="15840" xr2:uid="{36A84A52-18D2-4B9C-ACCA-BA150CE3A0C2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8" i="1"/>
  <c r="I22" i="1"/>
  <c r="I23" i="1" s="1"/>
  <c r="H22" i="1"/>
  <c r="H23" i="1" s="1"/>
  <c r="G22" i="1"/>
  <c r="G23" i="1" s="1"/>
  <c r="F22" i="1"/>
  <c r="F23" i="1" s="1"/>
  <c r="E22" i="1"/>
  <c r="E23" i="1" s="1"/>
  <c r="D22" i="1" l="1"/>
  <c r="D23" i="1"/>
</calcChain>
</file>

<file path=xl/sharedStrings.xml><?xml version="1.0" encoding="utf-8"?>
<sst xmlns="http://schemas.openxmlformats.org/spreadsheetml/2006/main" count="21" uniqueCount="21">
  <si>
    <t>INCENTIVI FUNZIONI TECNICHE EX ART.113 DEL D.LGS 50/2016</t>
  </si>
  <si>
    <t>OPERA</t>
  </si>
  <si>
    <t>Dipendente matricola 27</t>
  </si>
  <si>
    <t>Dipendente matricola 21</t>
  </si>
  <si>
    <t>Dipendente matricola 28</t>
  </si>
  <si>
    <t>Dipendente matricola 10</t>
  </si>
  <si>
    <t>Quota incentivo da ripartire</t>
  </si>
  <si>
    <t>Totale liquidato LORDO</t>
  </si>
  <si>
    <t>Totale liquidato NETTO</t>
  </si>
  <si>
    <t>Dipendente matricola 108</t>
  </si>
  <si>
    <t>Provvedimento di liquidazione</t>
  </si>
  <si>
    <r>
      <t xml:space="preserve"> LIQUIDATI AL PERSONALE DIPENDENTE NELL'ANNO </t>
    </r>
    <r>
      <rPr>
        <b/>
        <sz val="11"/>
        <color theme="1"/>
        <rFont val="Calibri"/>
        <family val="2"/>
        <scheme val="minor"/>
      </rPr>
      <t>2023</t>
    </r>
  </si>
  <si>
    <t>CUP B14H20002540001 - CIG 90133671C0 - Aggiudicazione alla Ditta P.G.S. IMPIANTI SRL dei lavori di messa in sicurezza idraulica del torrente Buliga e affluenti dai crolli spondali - tratto tra i ponti di Via Mercato e della SP 163 (lotto 1) ai sensi dell'art.1 DL 76/2020 e dell'art.51 DL 77/2021. Assunzione impegno di spesa per l'opera finanziata ai sensi del Decreto Ministero Interno 23/02/2021. (DT 53/2022)</t>
  </si>
  <si>
    <t>Determinazione R.g.d. 290/20223</t>
  </si>
  <si>
    <t>*oltre ad € 398,06 quota spettante alla Provincia di Bergamo</t>
  </si>
  <si>
    <t>CUP B17B20095480001 - Liquidazione incentivi per funzioni tecniche di cui all'art. 113 del d.lgs 50/2016 a favore del settore gestione del territorio - det rgd nr 415/2022 - efficientamento energetico e messa in sicurezza strutturale palazzetto dello sport - approvazione progetto definitivo esecutivo - pnrr-m2c4-investimento 2.2 - finanziato dall'unione europea - next generation eu (DT 415/2022)</t>
  </si>
  <si>
    <t>CUP B14H20002550001 - CIG 90134630F9 - Liquidazione incentivi per funzioni tecniche di cui all'art. 113 del d.lgs 50/2016 a favore del settore gestione del territorio - det rgd nr 55/2022 -decreto del ministero dell'interno 23/02/2021 messa in sicurezza idraulica del torrente buliga e affluenti tratto a valle del ponte sp 163 e asportazione accumuli. Opera finanziata ai sensi del decreto ministero interno 23/02/2021 dall'unione europea - next generation eu.pnrr m2c4         (DT 55/2022)</t>
  </si>
  <si>
    <t>Determinazione R.g.d. 417/20223</t>
  </si>
  <si>
    <t>Determinazione R.g.d. 416/20223</t>
  </si>
  <si>
    <t xml:space="preserve">CUP B18C20000040001 - CIG 90133671C0 - liquidazione incentivi per funzioni tecniche di cui all'art. 113 del d.lgs 50/2016 a favore del settore gestione del territorio - det rgd nr 419/2022 - messa in sicurezza sismica della scuola dell'infanzia di via dei vignali - approvazione progetto definitivo esecutivo - pnrr-m2c4-investimento 2.2 - finanziato dall'unione europea - next generation eu. </t>
  </si>
  <si>
    <t>Determinazione R.g.d. 415/20223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</si>
</sst>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shrinkToFit="1"/>
    </xf>
    <xf numFmtId="7" fontId="5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shrinkToFit="1"/>
    </xf>
    <xf numFmtId="7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7" fontId="0" fillId="0" borderId="0" xfId="0" applyNumberFormat="1"/>
    <xf numFmtId="0" fontId="7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0</xdr:rowOff>
    </xdr:from>
    <xdr:to>
      <xdr:col>1</xdr:col>
      <xdr:colOff>1504950</xdr:colOff>
      <xdr:row>5</xdr:row>
      <xdr:rowOff>0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5D951D8-314C-43EE-8B56-FBC0A9FB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0763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9E40-C518-4009-95AD-EDBC05355779}">
  <dimension ref="B3:L23"/>
  <sheetViews>
    <sheetView tabSelected="1" topLeftCell="A10" zoomScaleNormal="100" workbookViewId="0">
      <selection activeCell="D10" sqref="D10"/>
    </sheetView>
  </sheetViews>
  <sheetFormatPr defaultRowHeight="15" x14ac:dyDescent="0.25"/>
  <cols>
    <col min="2" max="2" width="30" customWidth="1"/>
    <col min="3" max="3" width="29.42578125" customWidth="1"/>
    <col min="4" max="4" width="17.140625" customWidth="1"/>
    <col min="5" max="5" width="17.42578125" customWidth="1"/>
    <col min="6" max="6" width="15.85546875" customWidth="1"/>
    <col min="7" max="7" width="14.85546875" customWidth="1"/>
    <col min="8" max="9" width="15.5703125" customWidth="1"/>
    <col min="11" max="11" width="9.5703125" bestFit="1" customWidth="1"/>
    <col min="12" max="12" width="10.5703125" bestFit="1" customWidth="1"/>
  </cols>
  <sheetData>
    <row r="3" spans="2:12" ht="18.75" x14ac:dyDescent="0.3">
      <c r="D3" s="1" t="s">
        <v>0</v>
      </c>
      <c r="G3" s="1"/>
      <c r="H3" s="1"/>
      <c r="I3" s="1"/>
      <c r="J3" s="1"/>
      <c r="K3" s="1"/>
    </row>
    <row r="4" spans="2:12" x14ac:dyDescent="0.25">
      <c r="D4" s="16" t="s">
        <v>11</v>
      </c>
      <c r="E4" s="17"/>
      <c r="F4" s="17"/>
      <c r="G4" s="17"/>
      <c r="H4" s="17"/>
      <c r="J4" s="2"/>
      <c r="K4" s="2"/>
      <c r="L4" s="2"/>
    </row>
    <row r="7" spans="2:12" ht="28.5" x14ac:dyDescent="0.25">
      <c r="B7" s="3" t="s">
        <v>1</v>
      </c>
      <c r="C7" s="3" t="s">
        <v>10</v>
      </c>
      <c r="D7" s="4" t="s">
        <v>6</v>
      </c>
      <c r="E7" s="6" t="s">
        <v>9</v>
      </c>
      <c r="F7" s="6" t="s">
        <v>2</v>
      </c>
      <c r="G7" s="6" t="s">
        <v>3</v>
      </c>
      <c r="H7" s="6" t="s">
        <v>4</v>
      </c>
      <c r="I7" s="6" t="s">
        <v>5</v>
      </c>
    </row>
    <row r="8" spans="2:12" ht="202.5" customHeight="1" x14ac:dyDescent="0.25">
      <c r="B8" s="11" t="s">
        <v>12</v>
      </c>
      <c r="C8" s="5" t="s">
        <v>13</v>
      </c>
      <c r="D8" s="12">
        <f>SUM(E8:I8)+0.03</f>
        <v>2773.88</v>
      </c>
      <c r="E8" s="13">
        <v>554.77</v>
      </c>
      <c r="F8" s="13">
        <v>554.77</v>
      </c>
      <c r="G8" s="13">
        <v>554.77</v>
      </c>
      <c r="H8" s="13">
        <v>554.77</v>
      </c>
      <c r="I8" s="13">
        <v>554.77</v>
      </c>
    </row>
    <row r="9" spans="2:12" ht="198.75" customHeight="1" x14ac:dyDescent="0.25">
      <c r="B9" s="11" t="s">
        <v>19</v>
      </c>
      <c r="C9" s="5" t="s">
        <v>20</v>
      </c>
      <c r="D9" s="12">
        <f>SUM(E9:I9)</f>
        <v>3827.2000000000003</v>
      </c>
      <c r="E9" s="13">
        <v>765.44</v>
      </c>
      <c r="F9" s="13">
        <v>765.44</v>
      </c>
      <c r="G9" s="13">
        <v>765.44</v>
      </c>
      <c r="H9" s="13">
        <v>765.44</v>
      </c>
      <c r="I9" s="13">
        <v>765.44</v>
      </c>
    </row>
    <row r="10" spans="2:12" ht="249" customHeight="1" x14ac:dyDescent="0.25">
      <c r="B10" s="11" t="s">
        <v>16</v>
      </c>
      <c r="C10" s="5" t="s">
        <v>18</v>
      </c>
      <c r="D10" s="12">
        <f>SUM(E10:I10)</f>
        <v>2137.4499999999998</v>
      </c>
      <c r="E10" s="13">
        <v>427.49</v>
      </c>
      <c r="F10" s="13">
        <v>427.49</v>
      </c>
      <c r="G10" s="13">
        <v>427.49</v>
      </c>
      <c r="H10" s="13">
        <v>427.49</v>
      </c>
      <c r="I10" s="13">
        <v>427.49</v>
      </c>
    </row>
    <row r="11" spans="2:12" ht="195" x14ac:dyDescent="0.25">
      <c r="B11" s="11" t="s">
        <v>15</v>
      </c>
      <c r="C11" s="5" t="s">
        <v>17</v>
      </c>
      <c r="D11" s="12">
        <f>SUM(E11:I11)</f>
        <v>7643.5</v>
      </c>
      <c r="E11" s="13">
        <v>1528.7</v>
      </c>
      <c r="F11" s="13">
        <v>1528.7</v>
      </c>
      <c r="G11" s="13">
        <v>1528.7</v>
      </c>
      <c r="H11" s="13">
        <v>1528.7</v>
      </c>
      <c r="I11" s="13">
        <v>1528.7</v>
      </c>
      <c r="J11" s="15" t="s">
        <v>14</v>
      </c>
    </row>
    <row r="12" spans="2:12" x14ac:dyDescent="0.25">
      <c r="B12" s="11"/>
      <c r="C12" s="5"/>
      <c r="D12" s="12"/>
      <c r="E12" s="12"/>
      <c r="F12" s="12"/>
      <c r="G12" s="12"/>
      <c r="H12" s="12"/>
      <c r="I12" s="12"/>
    </row>
    <row r="13" spans="2:12" x14ac:dyDescent="0.25">
      <c r="B13" s="11"/>
      <c r="C13" s="5"/>
      <c r="D13" s="12"/>
      <c r="E13" s="13"/>
      <c r="F13" s="13"/>
      <c r="G13" s="13"/>
      <c r="H13" s="13"/>
      <c r="I13" s="13"/>
    </row>
    <row r="14" spans="2:12" x14ac:dyDescent="0.25">
      <c r="B14" s="11"/>
      <c r="C14" s="5"/>
      <c r="D14" s="12"/>
      <c r="E14" s="13"/>
      <c r="F14" s="13"/>
      <c r="G14" s="13"/>
      <c r="H14" s="13"/>
      <c r="I14" s="13"/>
    </row>
    <row r="15" spans="2:12" x14ac:dyDescent="0.25">
      <c r="B15" s="11"/>
      <c r="C15" s="5"/>
      <c r="D15" s="12"/>
      <c r="E15" s="13"/>
      <c r="F15" s="13"/>
      <c r="G15" s="13"/>
      <c r="H15" s="13"/>
      <c r="I15" s="13"/>
    </row>
    <row r="16" spans="2:12" x14ac:dyDescent="0.25">
      <c r="B16" s="11"/>
      <c r="C16" s="5"/>
      <c r="D16" s="12"/>
      <c r="E16" s="13"/>
      <c r="F16" s="13"/>
      <c r="G16" s="13"/>
      <c r="H16" s="13"/>
      <c r="I16" s="13"/>
    </row>
    <row r="17" spans="2:12" x14ac:dyDescent="0.25">
      <c r="B17" s="11"/>
      <c r="C17" s="5"/>
      <c r="D17" s="12"/>
      <c r="E17" s="13"/>
      <c r="F17" s="13"/>
      <c r="G17" s="13"/>
      <c r="H17" s="13"/>
      <c r="I17" s="13"/>
    </row>
    <row r="18" spans="2:12" x14ac:dyDescent="0.25">
      <c r="B18" s="11"/>
      <c r="C18" s="5"/>
      <c r="D18" s="12"/>
      <c r="E18" s="13"/>
      <c r="F18" s="13"/>
      <c r="G18" s="13"/>
      <c r="H18" s="13"/>
      <c r="I18" s="13"/>
      <c r="K18" s="14"/>
      <c r="L18" s="14"/>
    </row>
    <row r="19" spans="2:12" x14ac:dyDescent="0.25">
      <c r="B19" s="11"/>
      <c r="C19" s="5"/>
      <c r="D19" s="12"/>
      <c r="E19" s="13"/>
      <c r="F19" s="13"/>
      <c r="G19" s="13"/>
      <c r="H19" s="13"/>
      <c r="I19" s="13"/>
    </row>
    <row r="20" spans="2:12" x14ac:dyDescent="0.25">
      <c r="B20" s="11"/>
      <c r="C20" s="5"/>
      <c r="D20" s="12"/>
      <c r="E20" s="13"/>
      <c r="F20" s="13"/>
      <c r="G20" s="13"/>
      <c r="H20" s="13"/>
      <c r="I20" s="13"/>
    </row>
    <row r="21" spans="2:12" x14ac:dyDescent="0.25">
      <c r="B21" s="11"/>
      <c r="C21" s="5"/>
      <c r="D21" s="12"/>
      <c r="E21" s="13"/>
      <c r="F21" s="13"/>
      <c r="G21" s="13"/>
      <c r="H21" s="13"/>
      <c r="I21" s="13"/>
      <c r="K21" s="14"/>
      <c r="L21" s="14"/>
    </row>
    <row r="22" spans="2:12" x14ac:dyDescent="0.25">
      <c r="B22" s="5" t="s">
        <v>7</v>
      </c>
      <c r="C22" s="5"/>
      <c r="D22" s="8">
        <f t="shared" ref="D22:I22" si="0">SUM(D8:D21)</f>
        <v>16382.029999999999</v>
      </c>
      <c r="E22" s="8">
        <f t="shared" si="0"/>
        <v>3276.4</v>
      </c>
      <c r="F22" s="8">
        <f t="shared" si="0"/>
        <v>3276.4</v>
      </c>
      <c r="G22" s="8">
        <f t="shared" si="0"/>
        <v>3276.4</v>
      </c>
      <c r="H22" s="8">
        <f t="shared" si="0"/>
        <v>3276.4</v>
      </c>
      <c r="I22" s="8">
        <f t="shared" si="0"/>
        <v>3276.4</v>
      </c>
    </row>
    <row r="23" spans="2:12" x14ac:dyDescent="0.25">
      <c r="B23" s="7" t="s">
        <v>8</v>
      </c>
      <c r="C23" s="7"/>
      <c r="D23" s="9">
        <f>SUM(E23:I23)</f>
        <v>12490.04568765265</v>
      </c>
      <c r="E23" s="10">
        <f>(E22/(23.8+8.5+0.901+100)*100)</f>
        <v>2459.7412932335346</v>
      </c>
      <c r="F23" s="10">
        <f>(F22/(23.8+0.901+100)*100)</f>
        <v>2627.4047521671841</v>
      </c>
      <c r="G23" s="10">
        <f>(G22/(23.8+8.5+0.475+100)*100)</f>
        <v>2467.6332140839763</v>
      </c>
      <c r="H23" s="10">
        <f>(H22/(23.8+8.5+0.475+100)*100)</f>
        <v>2467.6332140839763</v>
      </c>
      <c r="I23" s="10">
        <f>(I22/(23.8+8.5+0.475+100)*100)</f>
        <v>2467.6332140839763</v>
      </c>
      <c r="L23" s="14"/>
    </row>
  </sheetData>
  <mergeCells count="1">
    <mergeCell ref="D4:H4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2023-07-31T11:53:51Z</cp:lastPrinted>
  <dcterms:created xsi:type="dcterms:W3CDTF">2023-05-29T08:17:36Z</dcterms:created>
  <dcterms:modified xsi:type="dcterms:W3CDTF">2023-08-01T09:50:17Z</dcterms:modified>
</cp:coreProperties>
</file>